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9\Desktop\"/>
    </mc:Choice>
  </mc:AlternateContent>
  <bookViews>
    <workbookView xWindow="0" yWindow="0" windowWidth="28800" windowHeight="12330" tabRatio="500"/>
  </bookViews>
  <sheets>
    <sheet name="Forma Nr.1_20190101" sheetId="1" r:id="rId1"/>
    <sheet name="Lapas2" sheetId="2" r:id="rId2"/>
    <sheet name="Lapas3" sheetId="3" r:id="rId3"/>
  </sheets>
  <calcPr calcId="162913"/>
  <customWorkbookViews>
    <customWorkbookView name="PC19 - Individuali peržiūra" guid="{3A820A88-8CD7-4CBE-A127-5D2DD63432F9}" mergeInterval="0" personalView="1" maximized="1" xWindow="-8" yWindow="-8" windowWidth="1936" windowHeight="1056" tabRatio="500" activeSheetId="1"/>
    <customWorkbookView name="PC13 - Individuali peržiūra" guid="{CE047DF6-8CEE-42AE-9CF6-B46EFA07F53D}" mergeInterval="0" personalView="1" maximized="1" xWindow="-8" yWindow="-8" windowWidth="1936" windowHeight="1056" tabRatio="500" activeSheetId="1"/>
    <customWorkbookView name="PC17 - Individuali peržiūra" guid="{CFF0AC2F-C736-466C-A816-5A9F8B651427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1" l="1"/>
  <c r="H37" i="1" l="1"/>
  <c r="G37" i="1"/>
  <c r="H36" i="1"/>
  <c r="G36" i="1"/>
  <c r="I36" i="1" s="1"/>
  <c r="H35" i="1"/>
  <c r="G35" i="1"/>
  <c r="I35" i="1" s="1"/>
  <c r="H34" i="1"/>
  <c r="G34" i="1"/>
  <c r="E33" i="1"/>
  <c r="D33" i="1"/>
  <c r="C33" i="1"/>
  <c r="B33" i="1"/>
  <c r="G33" i="1" l="1"/>
  <c r="I34" i="1"/>
  <c r="I37" i="1"/>
  <c r="H33" i="1"/>
  <c r="I33" i="1"/>
</calcChain>
</file>

<file path=xl/sharedStrings.xml><?xml version="1.0" encoding="utf-8"?>
<sst xmlns="http://schemas.openxmlformats.org/spreadsheetml/2006/main" count="66" uniqueCount="52">
  <si>
    <t>Forma Nr. 1 patvirtinta</t>
  </si>
  <si>
    <t>Lietuvos Respublikos finansų ministro</t>
  </si>
  <si>
    <t>2008 m. gruodžio 31 d. įsakymu Nr. 1K-465</t>
  </si>
  <si>
    <t>(Lietuvos Respublikos finansų ministro</t>
  </si>
  <si>
    <t>2019 m. gruodžio 30 d. įsakymo Nr. 1K-405 redakcija)</t>
  </si>
  <si>
    <t xml:space="preserve">     (įstaigos pavadinimas, kodas Juridinių asmenų registre, adresas)</t>
  </si>
  <si>
    <t xml:space="preserve">BIUDŽETINIŲ ĮSTAIGŲ PAJAMŲ ĮMOKŲ Į BIUDŽETĄ, BIUDŽETO PAJAMŲ IŠ MOKESČIŲ DALIES </t>
  </si>
  <si>
    <t>(metinė, ketvirtinė)</t>
  </si>
  <si>
    <t>ATASKAITA</t>
  </si>
  <si>
    <t>(data)</t>
  </si>
  <si>
    <t xml:space="preserve">    Kodas</t>
  </si>
  <si>
    <t>Ministerijos / Savivaldybės</t>
  </si>
  <si>
    <t>Departamento</t>
  </si>
  <si>
    <t>Įstaigos</t>
  </si>
  <si>
    <t>(eurai, ct)</t>
  </si>
  <si>
    <t>Pavadinimas*</t>
  </si>
  <si>
    <t>Perkeltas įmokų likutis  ataskaitinių metų pradžioje            (iždo sąskaita)</t>
  </si>
  <si>
    <t>Įstatymu  patvirtintos įmokos metams**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</si>
  <si>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</si>
  <si>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</si>
  <si>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</si>
  <si>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(2+4-5)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</si>
  <si>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</si>
  <si>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</si>
  <si>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t>1. Biudžetinių įstaigų pajamų įmokos, iš viso, iš jų pagal:</t>
  </si>
  <si>
    <t>1.1. Finansavimo šaltinis 30</t>
  </si>
  <si>
    <t>X</t>
  </si>
  <si>
    <t>1.2. Finansavimo šaltinis 31</t>
  </si>
  <si>
    <t>1.3. Finansavimo šaltinis 32</t>
  </si>
  <si>
    <t>1.4. Finansavimo šaltinis 33</t>
  </si>
  <si>
    <t xml:space="preserve">2. Valstybės biudžeto pajamų iš mokesčių dalis ir kitos lėšos, kurių panaudojimo apimtis ir tikslinė paskirtis nurodyta įstatyme ar Vyriausybės nutarime, iš viso, iš jų pagal: </t>
  </si>
  <si>
    <t>2.1. Finansavimo šaltinis …</t>
  </si>
  <si>
    <t>2.2. Finansavimo šaltinis …</t>
  </si>
  <si>
    <t>…</t>
  </si>
  <si>
    <r>
      <rPr>
        <sz val="9"/>
        <rFont val="Times New Roman"/>
        <family val="1"/>
        <charset val="186"/>
      </rPr>
      <t xml:space="preserve">* Asignavimų valdytojai, finansuojami 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iš Lietuvos Respublikos valstybės biudžeto, finansavimo šaltinius nurodo atskirose eilutėse vadovaudamiesi klasifikacija, patvirtinta Lietuvos Respublikos finansų ministro 2011 m. rugpjūčio 8 d. įsakymu Nr. 1K-265</t>
    </r>
    <r>
      <rPr>
        <sz val="9"/>
        <color rgb="FFFF0000"/>
        <rFont val="Times New Roman"/>
        <family val="1"/>
        <charset val="186"/>
      </rPr>
      <t xml:space="preserve"> </t>
    </r>
  </si>
  <si>
    <t>„Dėl Asignavimų valdytojų programų, finansuojamų iš Lietuvos Respublikos valstybės biudžeto, finansavimo šaltinių klasifikacijos patvirtinimo“.</t>
  </si>
  <si>
    <t>** Valstybės biudžeto ir savivaldybių biudžetų finansinių rodiklių patvirtinimo įstatymas.</t>
  </si>
  <si>
    <t xml:space="preserve">   (įstaigos vadovo ar jo įgalioto asmens pareigų  pavadinimas)</t>
  </si>
  <si>
    <t>(parašas)</t>
  </si>
  <si>
    <t>(vardas ir pavardė)</t>
  </si>
  <si>
    <t xml:space="preserve">   (vyriausiasis buhalteris (buhalteris) / centralizuotos apskaitos įstaigos vadovo arba jo įgalioto asmens pareigų pavadinimas)</t>
  </si>
  <si>
    <t>Švietimo centro vyr.buhalterė</t>
  </si>
  <si>
    <t>Stanislava Vaičiulienė</t>
  </si>
  <si>
    <t>IR KITŲ LĖŠŲ, SKIRIAMŲ PROGRAMOMS FINANSUOTI</t>
  </si>
  <si>
    <t>Rengėjo v., pavardė: Rasa Baltaragienė</t>
  </si>
  <si>
    <t>Vida Šalnienė</t>
  </si>
  <si>
    <t>Direktorė</t>
  </si>
  <si>
    <t>Šiaulių miesto savivaldybės socialinių paslaugų centras, kodas 145746984, Tilžės g. 63B, LT-78166 Šiauliai</t>
  </si>
  <si>
    <t>2020 M. GRUODŽIO 31 D.</t>
  </si>
  <si>
    <t>METINĖ</t>
  </si>
  <si>
    <t>Nr. 4</t>
  </si>
  <si>
    <t xml:space="preserve">PASTABA. Surinkta - 125053,01 Eur.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</si>
</sst>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family val="2"/>
      <charset val="186"/>
    </font>
    <font>
      <sz val="10"/>
      <name val="TimesLT"/>
      <charset val="186"/>
    </font>
    <font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trike/>
      <sz val="11"/>
      <color rgb="FFFF0000"/>
      <name val="Calibri"/>
      <family val="2"/>
      <charset val="186"/>
    </font>
    <font>
      <strike/>
      <sz val="9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9"/>
      <name val="Times New Roman Baltic"/>
      <charset val="186"/>
    </font>
    <font>
      <sz val="11"/>
      <color rgb="FF000000"/>
      <name val="Calibri"/>
      <family val="2"/>
      <charset val="186"/>
    </font>
    <font>
      <u/>
      <sz val="8"/>
      <name val="Times New Roman"/>
      <family val="1"/>
      <charset val="186"/>
    </font>
    <font>
      <u/>
      <sz val="12"/>
      <color rgb="FF000000"/>
      <name val="Times New Roman"/>
      <family val="1"/>
      <charset val="186"/>
    </font>
    <font>
      <u/>
      <sz val="8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52">
    <xf numFmtId="0" fontId="0" fillId="0" borderId="0" xfId="0"/>
    <xf numFmtId="0" fontId="2" fillId="0" borderId="0" xfId="3" applyFont="1" applyAlignment="1">
      <alignment vertical="center"/>
    </xf>
    <xf numFmtId="0" fontId="3" fillId="0" borderId="0" xfId="0" applyFont="1"/>
    <xf numFmtId="0" fontId="4" fillId="0" borderId="0" xfId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3" fillId="0" borderId="4" xfId="0" applyFont="1" applyBorder="1" applyAlignment="1">
      <alignment horizontal="justify" wrapText="1"/>
    </xf>
    <xf numFmtId="0" fontId="1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4" fillId="0" borderId="0" xfId="0" applyFont="1" applyBorder="1"/>
    <xf numFmtId="0" fontId="9" fillId="0" borderId="0" xfId="0" applyFont="1" applyBorder="1" applyAlignment="1">
      <alignment horizontal="left"/>
    </xf>
    <xf numFmtId="0" fontId="16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14" fontId="6" fillId="0" borderId="1" xfId="1" applyNumberFormat="1" applyFont="1" applyBorder="1" applyAlignment="1">
      <alignment horizontal="left" vertical="center" wrapText="1"/>
    </xf>
    <xf numFmtId="0" fontId="3" fillId="0" borderId="0" xfId="0" applyFont="1" applyFill="1" applyBorder="1"/>
    <xf numFmtId="0" fontId="1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4" fillId="0" borderId="1" xfId="0" applyFont="1" applyBorder="1"/>
    <xf numFmtId="2" fontId="14" fillId="0" borderId="4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0" xfId="1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</cellXfs>
  <cellStyles count="4">
    <cellStyle name="Įprastas" xfId="0" builtinId="0"/>
    <cellStyle name="Įprastas 5" xfId="3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.xml"/><Relationship Id="rId42" Type="http://schemas.openxmlformats.org/officeDocument/2006/relationships/revisionLog" Target="revisionLog6.xml"/><Relationship Id="rId38" Type="http://schemas.openxmlformats.org/officeDocument/2006/relationships/revisionLog" Target="revisionLog2.xml"/><Relationship Id="rId41" Type="http://schemas.openxmlformats.org/officeDocument/2006/relationships/revisionLog" Target="revisionLog5.xml"/><Relationship Id="rId37" Type="http://schemas.openxmlformats.org/officeDocument/2006/relationships/revisionLog" Target="revisionLog1.xml"/><Relationship Id="rId40" Type="http://schemas.openxmlformats.org/officeDocument/2006/relationships/revisionLog" Target="revisionLog4.xml"/><Relationship Id="rId43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FC50C22-6B65-429C-87C7-4C3A276777F7}" diskRevisions="1" revisionId="152" version="42">
  <header guid="{E45F1413-5F67-4548-B367-D5F527F6EEF9}" dateTime="2021-01-04T14:46:21" maxSheetId="4" userName="PC17" r:id="rId37" minRId="138" maxRId="143">
    <sheetIdMap count="3">
      <sheetId val="1"/>
      <sheetId val="2"/>
      <sheetId val="3"/>
    </sheetIdMap>
  </header>
  <header guid="{8D90B857-2723-4CEF-A7E8-D29DEDF0961D}" dateTime="2021-01-04T14:56:34" maxSheetId="4" userName="PC17" r:id="rId38">
    <sheetIdMap count="3">
      <sheetId val="1"/>
      <sheetId val="2"/>
      <sheetId val="3"/>
    </sheetIdMap>
  </header>
  <header guid="{AA986E45-FD59-4EFE-81EF-E25F30E2F4F5}" dateTime="2021-01-07T10:50:49" maxSheetId="4" userName="PC17" r:id="rId39" minRId="144" maxRId="148">
    <sheetIdMap count="3">
      <sheetId val="1"/>
      <sheetId val="2"/>
      <sheetId val="3"/>
    </sheetIdMap>
  </header>
  <header guid="{F93022EF-CDC1-4281-905D-170ED1985543}" dateTime="2021-01-07T10:57:14" maxSheetId="4" userName="PC17" r:id="rId40" minRId="149" maxRId="150">
    <sheetIdMap count="3">
      <sheetId val="1"/>
      <sheetId val="2"/>
      <sheetId val="3"/>
    </sheetIdMap>
  </header>
  <header guid="{46E89F9F-E44A-4971-B196-4DF0397AFB7E}" dateTime="2021-01-07T10:59:01" maxSheetId="4" userName="PC17" r:id="rId41">
    <sheetIdMap count="3">
      <sheetId val="1"/>
      <sheetId val="2"/>
      <sheetId val="3"/>
    </sheetIdMap>
  </header>
  <header guid="{A1119760-1B1B-49F8-8BB2-53D4EBF5A132}" dateTime="2021-01-07T11:13:56" maxSheetId="4" userName="PC17" r:id="rId42">
    <sheetIdMap count="3">
      <sheetId val="1"/>
      <sheetId val="2"/>
      <sheetId val="3"/>
    </sheetIdMap>
  </header>
  <header guid="{9FC50C22-6B65-429C-87C7-4C3A276777F7}" dateTime="2021-01-07T12:39:30" maxSheetId="4" userName="PC19" r:id="rId43" minRId="151" maxRId="15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C36">
      <v>110000</v>
    </oc>
    <nc r="C36">
      <v>123600</v>
    </nc>
  </rcc>
  <rcc rId="139" sId="1">
    <oc r="D36">
      <v>90800</v>
    </oc>
    <nc r="D36">
      <v>121191.6</v>
    </nc>
  </rcc>
  <rcc rId="140" sId="1">
    <oc r="E36">
      <v>62545.67</v>
    </oc>
    <nc r="E36">
      <v>105382.52</v>
    </nc>
  </rcc>
  <rcc rId="141" sId="1">
    <oc r="F36">
      <v>62355.47</v>
    </oc>
    <nc r="F36">
      <v>105382.52</v>
    </nc>
  </rcc>
  <rcc rId="142" sId="1" numFmtId="4">
    <oc r="E34">
      <v>4593.4399999999996</v>
    </oc>
    <nc r="E34">
      <v>6199.98</v>
    </nc>
  </rcc>
  <rcc rId="143" sId="1" numFmtId="4">
    <oc r="F34">
      <v>4406.54</v>
    </oc>
    <nc r="F34">
      <v>6199.98</v>
    </nc>
  </rcc>
  <rfmt sheetId="1" sqref="A43" start="0" length="2147483647">
    <dxf>
      <font>
        <color rgb="FFFF0000"/>
      </font>
    </dxf>
  </rfmt>
  <rcv guid="{CFF0AC2F-C736-466C-A816-5A9F8B651427}" action="delete"/>
  <rcv guid="{CFF0AC2F-C736-466C-A816-5A9F8B65142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F0AC2F-C736-466C-A816-5A9F8B651427}" action="delete"/>
  <rcv guid="{CFF0AC2F-C736-466C-A816-5A9F8B65142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3" start="0" length="2147483647">
    <dxf>
      <font>
        <color auto="1"/>
      </font>
    </dxf>
  </rfmt>
  <rcc rId="144" sId="1">
    <oc r="A13" t="inlineStr">
      <is>
        <t>2020 M. RUGSĖJO 30 D.</t>
      </is>
    </oc>
    <nc r="A13" t="inlineStr">
      <is>
        <t>2020 M. GRUODŽIO 31 D.</t>
      </is>
    </nc>
  </rcc>
  <rcc rId="145" sId="1">
    <oc r="D14" t="inlineStr">
      <is>
        <t>KETVIRTINĖ</t>
      </is>
    </oc>
    <nc r="D14" t="inlineStr">
      <is>
        <t>METINĖ</t>
      </is>
    </nc>
  </rcc>
  <rcc rId="146" sId="1" numFmtId="19">
    <oc r="C18">
      <v>44118</v>
    </oc>
    <nc r="C18">
      <v>44203</v>
    </nc>
  </rcc>
  <rcc rId="147" sId="1">
    <oc r="D18" t="inlineStr">
      <is>
        <t>Nr. 3</t>
      </is>
    </oc>
    <nc r="D18" t="inlineStr">
      <is>
        <t>Nr. 4</t>
      </is>
    </nc>
  </rcc>
  <rcc rId="148" sId="1">
    <oc r="A43" t="inlineStr">
      <is>
        <t>PASTABA. Surinkta - 90861,27</t>
      </is>
    </oc>
    <nc r="A43" t="inlineStr">
      <is>
        <t xml:space="preserve">PASTABA. Surinkta - 61,41 Eur. </t>
      </is>
    </nc>
  </rcc>
  <rcv guid="{CFF0AC2F-C736-466C-A816-5A9F8B651427}" action="delete"/>
  <rcv guid="{CFF0AC2F-C736-466C-A816-5A9F8B65142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>
    <oc r="D36">
      <v>121191.6</v>
    </oc>
    <nc r="D36">
      <v>123491.6</v>
    </nc>
  </rcc>
  <rcc rId="150" sId="1">
    <oc r="A43" t="inlineStr">
      <is>
        <t xml:space="preserve">PASTABA. Surinkta - 61,41 Eur. </t>
      </is>
    </oc>
    <nc r="A43" t="inlineStr">
      <is>
        <t xml:space="preserve">PASTABA. Surinkta - 123553,01 Eur. </t>
      </is>
    </nc>
  </rcc>
  <rcv guid="{CFF0AC2F-C736-466C-A816-5A9F8B651427}" action="delete"/>
  <rcv guid="{CFF0AC2F-C736-466C-A816-5A9F8B65142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F0AC2F-C736-466C-A816-5A9F8B651427}" action="delete"/>
  <rcv guid="{CFF0AC2F-C736-466C-A816-5A9F8B65142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F0AC2F-C736-466C-A816-5A9F8B651427}" action="delete"/>
  <rcv guid="{CFF0AC2F-C736-466C-A816-5A9F8B65142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" sId="1">
    <oc r="D36">
      <v>123491.6</v>
    </oc>
    <nc r="D36">
      <v>124991.6</v>
    </nc>
  </rcc>
  <rcc rId="152" sId="1">
    <oc r="A43" t="inlineStr">
      <is>
        <t xml:space="preserve">PASTABA. Surinkta - 123553,01 Eur. </t>
      </is>
    </oc>
    <nc r="A43" t="inlineStr">
      <is>
        <t xml:space="preserve">PASTABA. Surinkta - 125053,01 Eur. </t>
      </is>
    </nc>
  </rcc>
  <rcv guid="{3A820A88-8CD7-4CBE-A127-5D2DD63432F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19" zoomScaleNormal="100" workbookViewId="0">
      <selection activeCell="N39" sqref="N39"/>
    </sheetView>
  </sheetViews>
  <sheetFormatPr defaultColWidth="8.7109375"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" t="s">
        <v>0</v>
      </c>
      <c r="I1" s="2"/>
      <c r="L1" s="2"/>
    </row>
    <row r="2" spans="1:12">
      <c r="H2" s="1" t="s">
        <v>1</v>
      </c>
      <c r="I2" s="2"/>
      <c r="L2" s="2"/>
    </row>
    <row r="3" spans="1:12">
      <c r="H3" s="1" t="s">
        <v>2</v>
      </c>
      <c r="I3" s="2"/>
      <c r="L3" s="2"/>
    </row>
    <row r="4" spans="1:12">
      <c r="H4" s="1" t="s">
        <v>3</v>
      </c>
      <c r="I4" s="2"/>
      <c r="L4" s="2"/>
    </row>
    <row r="5" spans="1:12" ht="13.5" customHeight="1">
      <c r="H5" s="1" t="s">
        <v>4</v>
      </c>
      <c r="I5" s="2"/>
      <c r="L5" s="2"/>
    </row>
    <row r="6" spans="1:12" ht="13.5" customHeight="1">
      <c r="H6" s="1"/>
      <c r="I6" s="2"/>
      <c r="L6" s="2"/>
    </row>
    <row r="7" spans="1:12" ht="15.75">
      <c r="A7" s="47" t="s">
        <v>47</v>
      </c>
      <c r="B7" s="48"/>
      <c r="C7" s="48"/>
      <c r="D7" s="48"/>
      <c r="E7" s="48"/>
      <c r="F7" s="48"/>
      <c r="G7" s="48"/>
      <c r="H7" s="48"/>
      <c r="I7" s="48"/>
    </row>
    <row r="8" spans="1:12" ht="15" customHeight="1">
      <c r="A8" s="49" t="s">
        <v>5</v>
      </c>
      <c r="B8" s="49"/>
      <c r="C8" s="49"/>
      <c r="D8" s="49"/>
      <c r="E8" s="49"/>
      <c r="F8" s="49"/>
      <c r="G8" s="49"/>
      <c r="H8" s="49"/>
      <c r="I8" s="49"/>
    </row>
    <row r="9" spans="1:12" ht="15" customHeight="1">
      <c r="A9" s="3"/>
      <c r="B9" s="3"/>
      <c r="C9" s="3"/>
      <c r="D9" s="3"/>
      <c r="E9" s="3"/>
      <c r="F9" s="3"/>
      <c r="G9" s="3"/>
      <c r="H9" s="3"/>
      <c r="I9" s="3"/>
    </row>
    <row r="10" spans="1:12" ht="15.75" customHeight="1">
      <c r="A10" s="50" t="s">
        <v>6</v>
      </c>
      <c r="B10" s="50"/>
      <c r="C10" s="50"/>
      <c r="D10" s="50"/>
      <c r="E10" s="50"/>
      <c r="F10" s="50"/>
      <c r="G10" s="50"/>
      <c r="H10" s="50"/>
      <c r="I10" s="50"/>
    </row>
    <row r="11" spans="1:12" ht="15.75" customHeight="1">
      <c r="A11" s="50" t="s">
        <v>43</v>
      </c>
      <c r="B11" s="50"/>
      <c r="C11" s="50"/>
      <c r="D11" s="50"/>
      <c r="E11" s="50"/>
      <c r="F11" s="50"/>
      <c r="G11" s="50"/>
      <c r="H11" s="50"/>
      <c r="I11" s="50"/>
    </row>
    <row r="12" spans="1:12" ht="15.75">
      <c r="A12" s="4"/>
      <c r="B12" s="4"/>
      <c r="C12" s="4"/>
      <c r="D12" s="4"/>
      <c r="E12" s="4"/>
      <c r="F12" s="4"/>
      <c r="G12" s="4"/>
      <c r="H12" s="4"/>
      <c r="I12" s="4"/>
    </row>
    <row r="13" spans="1:12" ht="15.75">
      <c r="A13" s="51" t="s">
        <v>48</v>
      </c>
      <c r="B13" s="51"/>
      <c r="C13" s="51"/>
      <c r="D13" s="51"/>
      <c r="E13" s="51"/>
      <c r="F13" s="51"/>
      <c r="G13" s="51"/>
      <c r="H13" s="51"/>
      <c r="I13" s="51"/>
    </row>
    <row r="14" spans="1:12">
      <c r="C14" s="38"/>
      <c r="D14" s="38" t="s">
        <v>49</v>
      </c>
    </row>
    <row r="15" spans="1:12">
      <c r="A15" s="43" t="s">
        <v>7</v>
      </c>
      <c r="B15" s="43"/>
      <c r="C15" s="43"/>
      <c r="D15" s="43"/>
      <c r="E15" s="43"/>
      <c r="F15" s="43"/>
      <c r="G15" s="43"/>
      <c r="H15" s="43"/>
      <c r="I15" s="43"/>
    </row>
    <row r="16" spans="1:12" ht="15.75">
      <c r="A16" s="44" t="s">
        <v>8</v>
      </c>
      <c r="B16" s="44"/>
      <c r="C16" s="44"/>
      <c r="D16" s="44"/>
      <c r="E16" s="44"/>
      <c r="F16" s="44"/>
      <c r="G16" s="44"/>
      <c r="H16" s="44"/>
      <c r="I16" s="44"/>
    </row>
    <row r="18" spans="1:11">
      <c r="C18" s="35">
        <v>44203</v>
      </c>
      <c r="D18" s="6" t="s">
        <v>50</v>
      </c>
      <c r="E18" s="5"/>
    </row>
    <row r="19" spans="1:11">
      <c r="C19" s="7" t="s">
        <v>9</v>
      </c>
      <c r="D19" s="2"/>
      <c r="E19" s="2"/>
      <c r="F19" s="2"/>
      <c r="G19" s="2"/>
      <c r="H19" s="2"/>
      <c r="I19" s="2"/>
    </row>
    <row r="20" spans="1:11">
      <c r="D20" s="2"/>
      <c r="E20" s="2"/>
      <c r="F20" s="2"/>
      <c r="G20" s="2"/>
      <c r="H20" s="2"/>
    </row>
    <row r="21" spans="1:11">
      <c r="D21" s="2"/>
      <c r="E21" s="2"/>
      <c r="F21" s="2"/>
      <c r="G21" s="2"/>
      <c r="H21" s="2"/>
      <c r="I21" s="2"/>
    </row>
    <row r="22" spans="1:11">
      <c r="D22" s="2"/>
      <c r="E22" s="2"/>
      <c r="F22" s="8"/>
      <c r="G22" s="2"/>
      <c r="H22" s="2"/>
      <c r="I22" s="2" t="s">
        <v>10</v>
      </c>
    </row>
    <row r="23" spans="1:11">
      <c r="D23" s="2"/>
      <c r="E23" s="2"/>
      <c r="F23" s="2"/>
      <c r="G23" s="2" t="s">
        <v>11</v>
      </c>
      <c r="H23" s="2"/>
      <c r="I23" s="9"/>
    </row>
    <row r="24" spans="1:11">
      <c r="D24" s="2"/>
      <c r="E24" s="2"/>
      <c r="F24" s="2"/>
      <c r="G24" s="2"/>
      <c r="H24" s="2" t="s">
        <v>12</v>
      </c>
      <c r="I24" s="9"/>
    </row>
    <row r="25" spans="1:11">
      <c r="D25" s="2"/>
      <c r="E25" s="2"/>
      <c r="F25" s="2"/>
      <c r="G25" s="2"/>
      <c r="H25" s="10" t="s">
        <v>13</v>
      </c>
      <c r="I25" s="9">
        <v>145746984</v>
      </c>
    </row>
    <row r="26" spans="1:11">
      <c r="A26" s="11"/>
      <c r="B26" s="11"/>
      <c r="C26" s="11"/>
      <c r="D26" s="12"/>
      <c r="E26" s="12"/>
      <c r="F26" s="12"/>
      <c r="G26" s="13"/>
      <c r="H26" s="12"/>
      <c r="I26" s="12"/>
    </row>
    <row r="27" spans="1:11">
      <c r="A27" s="45"/>
      <c r="B27" s="45"/>
      <c r="C27" s="45"/>
      <c r="D27" s="45"/>
      <c r="E27" s="45"/>
      <c r="F27" s="45"/>
      <c r="G27" s="45"/>
      <c r="H27" s="45"/>
      <c r="I27" s="45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</row>
    <row r="30" spans="1:11">
      <c r="I30" s="15" t="s">
        <v>14</v>
      </c>
    </row>
    <row r="31" spans="1:11" ht="99" customHeight="1">
      <c r="A31" s="16" t="s">
        <v>15</v>
      </c>
      <c r="B31" s="17" t="s">
        <v>16</v>
      </c>
      <c r="C31" s="17" t="s">
        <v>17</v>
      </c>
      <c r="D31" s="17" t="s">
        <v>18</v>
      </c>
      <c r="E31" s="17" t="s">
        <v>19</v>
      </c>
      <c r="F31" s="17" t="s">
        <v>20</v>
      </c>
      <c r="G31" s="18" t="s">
        <v>21</v>
      </c>
      <c r="H31" s="17" t="s">
        <v>22</v>
      </c>
      <c r="I31" s="18" t="s">
        <v>23</v>
      </c>
      <c r="J31" s="2"/>
      <c r="K31" s="2"/>
    </row>
    <row r="32" spans="1:11" ht="12" customHeight="1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</row>
    <row r="33" spans="1:9">
      <c r="A33" s="20" t="s">
        <v>24</v>
      </c>
      <c r="B33" s="21">
        <f>SUM(B34)</f>
        <v>6200</v>
      </c>
      <c r="C33" s="21">
        <f>SUM(C35:C37)</f>
        <v>123600</v>
      </c>
      <c r="D33" s="21">
        <f>SUM(D35:D37)</f>
        <v>124991.6</v>
      </c>
      <c r="E33" s="21">
        <f>SUM(E34:E37)</f>
        <v>111582.5</v>
      </c>
      <c r="F33" s="41">
        <f>SUM(F34:F37)</f>
        <v>111582.5</v>
      </c>
      <c r="G33" s="21">
        <f>SUM(G34:G37)</f>
        <v>19609.100000000002</v>
      </c>
      <c r="H33" s="21">
        <f>SUM(H34:H37)</f>
        <v>0</v>
      </c>
      <c r="I33" s="21">
        <f>SUM(I34:I37)</f>
        <v>19609.100000000002</v>
      </c>
    </row>
    <row r="34" spans="1:9">
      <c r="A34" s="20" t="s">
        <v>25</v>
      </c>
      <c r="B34" s="21">
        <v>6200</v>
      </c>
      <c r="C34" s="21" t="s">
        <v>26</v>
      </c>
      <c r="D34" s="21" t="s">
        <v>26</v>
      </c>
      <c r="E34" s="41">
        <v>6199.98</v>
      </c>
      <c r="F34" s="41">
        <v>6199.98</v>
      </c>
      <c r="G34" s="21">
        <f>B34-E34</f>
        <v>2.0000000000436557E-2</v>
      </c>
      <c r="H34" s="21">
        <f>E34-F34</f>
        <v>0</v>
      </c>
      <c r="I34" s="21">
        <f>G34+H34</f>
        <v>2.0000000000436557E-2</v>
      </c>
    </row>
    <row r="35" spans="1:9">
      <c r="A35" s="20" t="s">
        <v>27</v>
      </c>
      <c r="B35" s="21" t="s">
        <v>26</v>
      </c>
      <c r="C35" s="22"/>
      <c r="D35" s="22"/>
      <c r="E35" s="22"/>
      <c r="F35" s="22"/>
      <c r="G35" s="21">
        <f>D35-E35</f>
        <v>0</v>
      </c>
      <c r="H35" s="21">
        <f>E35-F35</f>
        <v>0</v>
      </c>
      <c r="I35" s="21">
        <f>G35+H35</f>
        <v>0</v>
      </c>
    </row>
    <row r="36" spans="1:9">
      <c r="A36" s="20" t="s">
        <v>28</v>
      </c>
      <c r="B36" s="21" t="s">
        <v>26</v>
      </c>
      <c r="C36" s="21">
        <v>123600</v>
      </c>
      <c r="D36" s="37">
        <v>124991.6</v>
      </c>
      <c r="E36" s="21">
        <v>105382.52</v>
      </c>
      <c r="F36" s="21">
        <v>105382.52</v>
      </c>
      <c r="G36" s="21">
        <f>D36-E36</f>
        <v>19609.080000000002</v>
      </c>
      <c r="H36" s="21">
        <f>E36-F36</f>
        <v>0</v>
      </c>
      <c r="I36" s="21">
        <f>G36+H36</f>
        <v>19609.080000000002</v>
      </c>
    </row>
    <row r="37" spans="1:9">
      <c r="A37" s="20" t="s">
        <v>29</v>
      </c>
      <c r="B37" s="21" t="s">
        <v>26</v>
      </c>
      <c r="C37" s="21">
        <v>0</v>
      </c>
      <c r="D37" s="21">
        <v>0</v>
      </c>
      <c r="E37" s="21">
        <v>0</v>
      </c>
      <c r="F37" s="21">
        <v>0</v>
      </c>
      <c r="G37" s="21">
        <f>D37-E37</f>
        <v>0</v>
      </c>
      <c r="H37" s="21">
        <f>E37-F37</f>
        <v>0</v>
      </c>
      <c r="I37" s="21">
        <f>G37+H37</f>
        <v>0</v>
      </c>
    </row>
    <row r="38" spans="1:9" ht="39" customHeight="1">
      <c r="A38" s="23" t="s">
        <v>30</v>
      </c>
      <c r="B38" s="24" t="s">
        <v>26</v>
      </c>
      <c r="C38" s="24" t="s">
        <v>26</v>
      </c>
      <c r="D38" s="24" t="s">
        <v>26</v>
      </c>
      <c r="E38" s="24" t="s">
        <v>26</v>
      </c>
      <c r="F38" s="24" t="s">
        <v>26</v>
      </c>
      <c r="G38" s="24" t="s">
        <v>26</v>
      </c>
      <c r="H38" s="24" t="s">
        <v>26</v>
      </c>
      <c r="I38" s="24" t="s">
        <v>26</v>
      </c>
    </row>
    <row r="39" spans="1:9">
      <c r="A39" s="25" t="s">
        <v>31</v>
      </c>
      <c r="B39" s="22"/>
      <c r="C39" s="22"/>
      <c r="D39" s="22"/>
      <c r="E39" s="22"/>
      <c r="F39" s="22"/>
      <c r="G39" s="22"/>
      <c r="H39" s="22"/>
      <c r="I39" s="22"/>
    </row>
    <row r="40" spans="1:9">
      <c r="A40" s="25" t="s">
        <v>32</v>
      </c>
      <c r="B40" s="22"/>
      <c r="C40" s="22"/>
      <c r="D40" s="22"/>
      <c r="E40" s="22"/>
      <c r="F40" s="22"/>
      <c r="G40" s="22"/>
      <c r="H40" s="22"/>
      <c r="I40" s="22"/>
    </row>
    <row r="41" spans="1:9">
      <c r="A41" s="25" t="s">
        <v>33</v>
      </c>
      <c r="B41" s="22"/>
      <c r="C41" s="22"/>
      <c r="D41" s="22"/>
      <c r="E41" s="22"/>
      <c r="F41" s="22"/>
      <c r="G41" s="22"/>
      <c r="H41" s="22"/>
      <c r="I41" s="22"/>
    </row>
    <row r="42" spans="1:9">
      <c r="A42" s="26"/>
      <c r="B42" s="27"/>
      <c r="C42" s="27"/>
      <c r="D42" s="27"/>
      <c r="E42" s="27"/>
      <c r="F42" s="27"/>
      <c r="G42" s="27"/>
      <c r="H42" s="27"/>
      <c r="I42" s="27"/>
    </row>
    <row r="43" spans="1:9">
      <c r="A43" s="42" t="s">
        <v>51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26"/>
      <c r="B44" s="27"/>
      <c r="C44" s="27"/>
      <c r="D44" s="27"/>
      <c r="E44" s="27"/>
      <c r="F44" s="27"/>
      <c r="G44" s="27"/>
      <c r="H44" s="27"/>
      <c r="I44" s="27"/>
    </row>
    <row r="45" spans="1:9">
      <c r="A45" s="28" t="s">
        <v>34</v>
      </c>
      <c r="B45" s="29"/>
      <c r="C45" s="29"/>
      <c r="D45" s="29"/>
      <c r="E45" s="29"/>
      <c r="F45" s="29"/>
      <c r="G45" s="29"/>
      <c r="H45" s="29"/>
      <c r="I45" s="29"/>
    </row>
    <row r="46" spans="1:9">
      <c r="A46" s="28" t="s">
        <v>35</v>
      </c>
      <c r="B46" s="29"/>
      <c r="C46" s="29"/>
      <c r="D46" s="29"/>
      <c r="E46" s="29"/>
      <c r="F46" s="29"/>
      <c r="G46" s="29"/>
      <c r="H46" s="29"/>
      <c r="I46" s="29"/>
    </row>
    <row r="47" spans="1:9" ht="15" customHeight="1">
      <c r="A47" s="46" t="s">
        <v>36</v>
      </c>
      <c r="B47" s="46"/>
      <c r="C47" s="46"/>
      <c r="D47" s="46"/>
      <c r="E47" s="46"/>
      <c r="F47" s="46"/>
      <c r="G47" s="46"/>
      <c r="H47" s="46"/>
      <c r="I47" s="46"/>
    </row>
    <row r="48" spans="1:9" ht="14.25" customHeight="1">
      <c r="A48" s="40" t="s">
        <v>46</v>
      </c>
      <c r="D48" s="30"/>
      <c r="H48" s="39" t="s">
        <v>45</v>
      </c>
    </row>
    <row r="49" spans="1:9">
      <c r="A49" s="2" t="s">
        <v>37</v>
      </c>
      <c r="B49" s="2"/>
      <c r="C49" s="2"/>
      <c r="D49" s="14" t="s">
        <v>38</v>
      </c>
      <c r="E49" s="2"/>
      <c r="F49" s="2"/>
      <c r="G49" s="2"/>
      <c r="H49" s="2" t="s">
        <v>39</v>
      </c>
      <c r="I49" s="2"/>
    </row>
    <row r="50" spans="1:9">
      <c r="A50" s="2"/>
      <c r="B50" s="2"/>
      <c r="C50" s="2"/>
      <c r="D50" s="14"/>
      <c r="E50" s="2"/>
      <c r="F50" s="2"/>
      <c r="G50" s="2"/>
      <c r="H50" s="2"/>
      <c r="I50" s="2"/>
    </row>
    <row r="51" spans="1:9">
      <c r="A51" s="31" t="s">
        <v>41</v>
      </c>
      <c r="B51" s="31"/>
      <c r="C51" s="2"/>
      <c r="D51" s="32"/>
      <c r="E51" s="2"/>
      <c r="F51" s="2"/>
      <c r="G51" s="2"/>
      <c r="H51" s="39" t="s">
        <v>42</v>
      </c>
      <c r="I51" s="2"/>
    </row>
    <row r="52" spans="1:9">
      <c r="A52" s="33" t="s">
        <v>40</v>
      </c>
      <c r="B52" s="33"/>
      <c r="C52" s="34"/>
      <c r="D52" s="14" t="s">
        <v>38</v>
      </c>
      <c r="E52" s="2"/>
      <c r="F52" s="2"/>
      <c r="G52" s="2"/>
      <c r="H52" s="2" t="s">
        <v>39</v>
      </c>
      <c r="I52" s="2"/>
    </row>
    <row r="54" spans="1:9">
      <c r="A54" s="36" t="s">
        <v>44</v>
      </c>
    </row>
  </sheetData>
  <customSheetViews>
    <customSheetView guid="{3A820A88-8CD7-4CBE-A127-5D2DD63432F9}" fitToPage="1" topLeftCell="A19">
      <selection activeCell="N39" sqref="N39"/>
      <pageMargins left="0.7" right="0.7" top="0.75" bottom="0.75" header="0.51180555555555496" footer="0.51180555555555496"/>
      <pageSetup paperSize="9" scale="54" firstPageNumber="0" orientation="landscape" r:id="rId1"/>
    </customSheetView>
    <customSheetView guid="{CE047DF6-8CEE-42AE-9CF6-B46EFA07F53D}" fitToPage="1">
      <selection activeCell="A57" sqref="A57"/>
      <pageMargins left="0.7" right="0.7" top="0.75" bottom="0.75" header="0.51180555555555496" footer="0.51180555555555496"/>
      <pageSetup paperSize="9" firstPageNumber="0" orientation="landscape" horizontalDpi="300" verticalDpi="300" r:id="rId2"/>
    </customSheetView>
    <customSheetView guid="{CFF0AC2F-C736-466C-A816-5A9F8B651427}" showPageBreaks="1" fitToPage="1" topLeftCell="A19">
      <selection activeCell="J42" sqref="J42"/>
      <pageMargins left="0.7" right="0.7" top="0.75" bottom="0.75" header="0.51180555555555496" footer="0.51180555555555496"/>
      <pageSetup paperSize="9" scale="54" firstPageNumber="0" orientation="landscape" r:id="rId3"/>
    </customSheetView>
  </customSheetViews>
  <mergeCells count="9">
    <mergeCell ref="A15:I15"/>
    <mergeCell ref="A16:I16"/>
    <mergeCell ref="A27:I27"/>
    <mergeCell ref="A47:I47"/>
    <mergeCell ref="A7:I7"/>
    <mergeCell ref="A8:I8"/>
    <mergeCell ref="A10:I10"/>
    <mergeCell ref="A11:I11"/>
    <mergeCell ref="A13:I13"/>
  </mergeCells>
  <pageMargins left="0.7" right="0.7" top="0.75" bottom="0.75" header="0.51180555555555496" footer="0.51180555555555496"/>
  <pageSetup paperSize="9" scale="54" firstPageNumber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3A820A88-8CD7-4CBE-A127-5D2DD63432F9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FF0AC2F-C736-466C-A816-5A9F8B651427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3A820A88-8CD7-4CBE-A127-5D2DD63432F9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FF0AC2F-C736-466C-A816-5A9F8B651427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dc:description/>
  <cp:lastModifiedBy>PC19</cp:lastModifiedBy>
  <cp:revision>0</cp:revision>
  <cp:lastPrinted>2021-01-07T10:39:51Z</cp:lastPrinted>
  <dcterms:created xsi:type="dcterms:W3CDTF">2018-11-13T06:22:20Z</dcterms:created>
  <dcterms:modified xsi:type="dcterms:W3CDTF">2021-01-07T10:40:40Z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